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2025" sheetId="1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J23" i="1" l="1"/>
  <c r="F23" i="1"/>
  <c r="J22" i="1"/>
  <c r="F22" i="1"/>
  <c r="J21" i="1"/>
  <c r="F21" i="1"/>
  <c r="J20" i="1"/>
  <c r="F20" i="1"/>
  <c r="F19" i="1"/>
  <c r="F18" i="1"/>
  <c r="F17" i="1"/>
  <c r="F16" i="1"/>
  <c r="F15" i="1"/>
  <c r="F14" i="1"/>
  <c r="F13" i="1"/>
</calcChain>
</file>

<file path=xl/sharedStrings.xml><?xml version="1.0" encoding="utf-8"?>
<sst xmlns="http://schemas.openxmlformats.org/spreadsheetml/2006/main" count="81" uniqueCount="67">
  <si>
    <t>Форма 6. Информация о плате за подключение к системе теплоснабжения в индивидуальном порядке.</t>
  </si>
  <si>
    <t>ГУП "Топливно-энергетический комплекс Санкт-Петербурга"</t>
  </si>
  <si>
    <r>
      <t xml:space="preserve">Наименование органа регулирования, принявшего решение об утверждении тарифов - </t>
    </r>
    <r>
      <rPr>
        <u/>
        <sz val="13"/>
        <rFont val="Times New Roman"/>
        <family val="1"/>
        <charset val="204"/>
      </rPr>
      <t>Комитет по тарифам Санкт-Петербурга</t>
    </r>
  </si>
  <si>
    <t>Параметры формы</t>
  </si>
  <si>
    <t>№ п/п</t>
  </si>
  <si>
    <t>Заявитель</t>
  </si>
  <si>
    <t>Наименование объекта, адрес</t>
  </si>
  <si>
    <t>Источник тепловой энергии</t>
  </si>
  <si>
    <t>Подключаемая тепловая нагрузка, Гкал/ч</t>
  </si>
  <si>
    <t>Плата за подключение (технологическое присоединение), тыс. руб.</t>
  </si>
  <si>
    <t>Период действия</t>
  </si>
  <si>
    <t>Дата документа об утверждении тарифов</t>
  </si>
  <si>
    <t>Номер документа об утверждении тарифлв</t>
  </si>
  <si>
    <t>с НДС</t>
  </si>
  <si>
    <t>без НДС</t>
  </si>
  <si>
    <t>дата начала</t>
  </si>
  <si>
    <t>дата окончания</t>
  </si>
  <si>
    <t>1.</t>
  </si>
  <si>
    <t>Наименование тарифа</t>
  </si>
  <si>
    <t>Плата за подключение (технологическое присоединение) к системе теплоснабжения, установленная в индивидуальном порядке</t>
  </si>
  <si>
    <t>1.1.</t>
  </si>
  <si>
    <t>Территория действия тарифа</t>
  </si>
  <si>
    <t>Санкт-Петербург</t>
  </si>
  <si>
    <t>1.1.1.</t>
  </si>
  <si>
    <t>Наименование системы теплоснабжения</t>
  </si>
  <si>
    <t>нет</t>
  </si>
  <si>
    <t>в 2025 году</t>
  </si>
  <si>
    <t xml:space="preserve">ООО «СПЕЦИАЛИЗИРОВАННЫЙ ЗАСТРОЙЩИК «МИ2» </t>
  </si>
  <si>
    <t>«Объект совмещенного образования на 190 мест  (школа 100 мест и дошкольное образовательное учреждение на 90 мест)» по адресу: Санкт-Петербург, город Красное Село, ул. Лермонтова, земельный участок 30, кадастровый номер 78:40:0009031:1436</t>
  </si>
  <si>
    <t>котельная 8-я Красносельская, Красное село, Кингисеппское ш., д. 55</t>
  </si>
  <si>
    <t>10-р</t>
  </si>
  <si>
    <t>ООО «Специализированный застройщик «ЛСР. Проект»</t>
  </si>
  <si>
    <t>«Комплекс работ по капитальному ремонту (включая разработку проектно-сметной документации) здания по адресу: Санкт-Петербург, пр. Металлистов, д. 18, корп.2, литера А  - бывшая школа № 141, закрепленного на праве оперативного управления за ГБУ ДО ЦДТЮТТ «Охта», с приспособлением его под образовательное учреждение - школу, вместимостью 640 мест», кадастровый номер 78:11:0006052:11»</t>
  </si>
  <si>
    <t>котельная 2-я Красногвардейская, пр.Металлистов, д.60</t>
  </si>
  <si>
    <t>21-р</t>
  </si>
  <si>
    <t xml:space="preserve">СПб ГКУ «Фонд капитального строительства и реконструкции»   </t>
  </si>
  <si>
    <t>«Строительство здания общеобразовательной школы по адресу:  Санкт-Петербург, Московское шоссе (кадастровый номер земельного участка 78:14:0007686:4718) (550 мест)»</t>
  </si>
  <si>
    <t>котельная 3-я Московская, ул.Предпортовая, д.2</t>
  </si>
  <si>
    <t>38-р</t>
  </si>
  <si>
    <t>СПб ГБУК «Государственный мемориальный музей А.В. Суворова»</t>
  </si>
  <si>
    <t>Объекта капитального строительства, расположенного по адресу: Санкт-Петербург, город Пушкин, Павловское шоссе, дом 10, литера А, дом 12, литера А.</t>
  </si>
  <si>
    <t>2-я Пушкинская котельная, ул. Автомобильная, д.4 к.2</t>
  </si>
  <si>
    <t>39-р</t>
  </si>
  <si>
    <t>«Реконструкция нежилого здания с пристройкой для размещения общеобразовательной школы на 425 мест», расположенного по адресу Санкт-Петербург, Кантемировская улица, участок 18, литера А., включая разработку проектной документации стадии РД»</t>
  </si>
  <si>
    <t>котельная, Большой Сампсониевский пр. д.75, литА</t>
  </si>
  <si>
    <t>45-р</t>
  </si>
  <si>
    <t xml:space="preserve">ИП Агапова Екатерина Эдуардовна </t>
  </si>
  <si>
    <t>Здание под объект культуры и искусств, связанный с проживанием населения по адресу: Санкт-Петербург, проспект Обуховской Обороны д.37А</t>
  </si>
  <si>
    <t>котельная Обуховской Обороны, д.33А</t>
  </si>
  <si>
    <t>131-р</t>
  </si>
  <si>
    <t>ГУП «Водоканал Санкт-Петербурга»</t>
  </si>
  <si>
    <t xml:space="preserve"> «Реконструкция производственной площадки филиала «Транспорт и логистика», расположенного по адресу: Санкт-Петербург, Канонерский остров, д.5</t>
  </si>
  <si>
    <t>котельная Канонерский остров, д.8</t>
  </si>
  <si>
    <t>138-р</t>
  </si>
  <si>
    <t>«Строительство здания дошкольного образовательного учреждения по адресу: Санкт-Петербург, муниципальное образование муниципальный округ № 65, Стародеревенская улица, земельный участок 100»</t>
  </si>
  <si>
    <t>котельная Приморская, ул. Оптиков, д.6</t>
  </si>
  <si>
    <t>217-р</t>
  </si>
  <si>
    <t>«Проектирование и строительство здания общеобразовательной школы по адресу: Санкт-Петербург, улица Щербакова, участок 25 (севернее дома 7 корпус 1 литера А по улице Щербакова)»</t>
  </si>
  <si>
    <t>котельная Коломяжская, ул. Автобусная, д.9</t>
  </si>
  <si>
    <t>218-р</t>
  </si>
  <si>
    <t>«Строительство здания ГБУЗ Кожно-венерологический диспансер №8» по адресу: Санкт-Петербург, ул. Передовиков, участок 1 (севернее д.21, литера А по ул. Передовиков) (ул. Передовиков, западнее д. 25)</t>
  </si>
  <si>
    <t>котельная ТЭЦ ПАО "ТГК-1"</t>
  </si>
  <si>
    <t>219-р</t>
  </si>
  <si>
    <t xml:space="preserve">ООО «СЗ КВС – Выборгский» </t>
  </si>
  <si>
    <t>«Многоэтажный многоквартирный жилой дом со встроенными помещениями и подземной автостоянкой расположенного по адресу: Санкт-Петербург, ул. Курская, д.27 кадастровый номер 78:13:0007310:2145»</t>
  </si>
  <si>
    <t>котельная ЭС-1 ЦТЭЦ ПАО ТГК-1</t>
  </si>
  <si>
    <t>216-р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</si>
</sst>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#,##0.00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name val="Times New Roman"/>
      <family val="1"/>
      <charset val="204"/>
    </font>
    <font>
      <sz val="13"/>
      <name val="Times New Roman"/>
      <family val="1"/>
      <charset val="204"/>
    </font>
    <font>
      <u/>
      <sz val="13"/>
      <name val="Times New Roman"/>
      <family val="1"/>
      <charset val="204"/>
    </font>
    <font>
      <sz val="10"/>
      <name val="Arial Cyr"/>
      <charset val="204"/>
    </font>
    <font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22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8" fillId="0" borderId="0"/>
    <xf numFmtId="0" fontId="1" fillId="0" borderId="0"/>
    <xf numFmtId="0" fontId="12" fillId="0" borderId="0"/>
  </cellStyleXfs>
  <cellXfs count="63">
    <xf numFmtId="0" fontId="0" fillId="0" borderId="0" xfId="0"/>
    <xf numFmtId="0" fontId="3" fillId="2" borderId="0" xfId="0" applyFont="1" applyFill="1"/>
    <xf numFmtId="0" fontId="5" fillId="2" borderId="0" xfId="0" applyFont="1" applyFill="1"/>
    <xf numFmtId="0" fontId="11" fillId="2" borderId="0" xfId="0" applyFont="1" applyFill="1"/>
    <xf numFmtId="0" fontId="10" fillId="2" borderId="0" xfId="0" applyFont="1" applyFill="1"/>
    <xf numFmtId="0" fontId="11" fillId="2" borderId="1" xfId="1" applyFont="1" applyFill="1" applyBorder="1" applyAlignment="1" applyProtection="1">
      <alignment horizontal="center" vertical="center" wrapText="1"/>
    </xf>
    <xf numFmtId="0" fontId="13" fillId="2" borderId="1" xfId="0" applyFont="1" applyFill="1" applyBorder="1" applyAlignment="1">
      <alignment vertical="center" wrapText="1"/>
    </xf>
    <xf numFmtId="0" fontId="11" fillId="2" borderId="1" xfId="1" applyNumberFormat="1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14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4" fontId="11" fillId="2" borderId="1" xfId="0" applyNumberFormat="1" applyFont="1" applyFill="1" applyBorder="1" applyAlignment="1" applyProtection="1">
      <alignment horizontal="center" vertical="center" wrapText="1"/>
      <protection locked="0"/>
    </xf>
    <xf numFmtId="14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justify" vertical="top" wrapText="1"/>
    </xf>
    <xf numFmtId="0" fontId="5" fillId="2" borderId="1" xfId="0" applyFont="1" applyFill="1" applyBorder="1" applyAlignment="1">
      <alignment wrapText="1"/>
    </xf>
    <xf numFmtId="0" fontId="5" fillId="2" borderId="1" xfId="0" applyFont="1" applyFill="1" applyBorder="1" applyAlignment="1">
      <alignment vertical="center" wrapText="1"/>
    </xf>
    <xf numFmtId="0" fontId="5" fillId="2" borderId="1" xfId="0" applyFont="1" applyFill="1" applyBorder="1"/>
    <xf numFmtId="0" fontId="5" fillId="2" borderId="0" xfId="0" applyFont="1" applyFill="1" applyAlignment="1">
      <alignment horizontal="center"/>
    </xf>
    <xf numFmtId="0" fontId="5" fillId="2" borderId="0" xfId="0" applyFont="1" applyFill="1" applyAlignment="1">
      <alignment wrapText="1"/>
    </xf>
    <xf numFmtId="0" fontId="10" fillId="3" borderId="1" xfId="1" applyFont="1" applyFill="1" applyBorder="1" applyAlignment="1" applyProtection="1">
      <alignment horizontal="center" vertical="center" wrapText="1"/>
    </xf>
    <xf numFmtId="0" fontId="10" fillId="3" borderId="1" xfId="3" applyFont="1" applyFill="1" applyBorder="1" applyAlignment="1" applyProtection="1">
      <alignment horizontal="center" vertical="center" wrapText="1"/>
    </xf>
    <xf numFmtId="0" fontId="11" fillId="2" borderId="1" xfId="1" applyNumberFormat="1" applyFont="1" applyFill="1" applyBorder="1" applyAlignment="1" applyProtection="1">
      <alignment horizontal="center" vertical="top" wrapText="1"/>
    </xf>
    <xf numFmtId="0" fontId="5" fillId="2" borderId="1" xfId="0" applyFont="1" applyFill="1" applyBorder="1" applyAlignment="1">
      <alignment horizontal="left" vertical="top" wrapText="1"/>
    </xf>
    <xf numFmtId="165" fontId="5" fillId="2" borderId="1" xfId="0" applyNumberFormat="1" applyFont="1" applyFill="1" applyBorder="1" applyAlignment="1">
      <alignment horizontal="left" vertical="top"/>
    </xf>
    <xf numFmtId="4" fontId="11" fillId="2" borderId="1" xfId="0" applyNumberFormat="1" applyFont="1" applyFill="1" applyBorder="1" applyAlignment="1" applyProtection="1">
      <alignment horizontal="left" vertical="top"/>
      <protection locked="0"/>
    </xf>
    <xf numFmtId="0" fontId="5" fillId="2" borderId="1" xfId="0" applyFont="1" applyFill="1" applyBorder="1" applyAlignment="1">
      <alignment horizontal="left" vertical="top"/>
    </xf>
    <xf numFmtId="14" fontId="5" fillId="2" borderId="1" xfId="0" applyNumberFormat="1" applyFont="1" applyFill="1" applyBorder="1" applyAlignment="1">
      <alignment horizontal="left" vertical="top"/>
    </xf>
    <xf numFmtId="165" fontId="5" fillId="2" borderId="1" xfId="0" applyNumberFormat="1" applyFont="1" applyFill="1" applyBorder="1" applyAlignment="1">
      <alignment horizontal="left" vertical="top" wrapText="1"/>
    </xf>
    <xf numFmtId="14" fontId="5" fillId="2" borderId="1" xfId="0" applyNumberFormat="1" applyFont="1" applyFill="1" applyBorder="1" applyAlignment="1">
      <alignment horizontal="left" vertical="top" wrapText="1"/>
    </xf>
    <xf numFmtId="2" fontId="5" fillId="2" borderId="1" xfId="0" applyNumberFormat="1" applyFont="1" applyFill="1" applyBorder="1" applyAlignment="1">
      <alignment horizontal="left" vertical="top" wrapText="1"/>
    </xf>
    <xf numFmtId="164" fontId="5" fillId="2" borderId="1" xfId="0" applyNumberFormat="1" applyFont="1" applyFill="1" applyBorder="1" applyAlignment="1">
      <alignment horizontal="left" vertical="top" wrapText="1"/>
    </xf>
    <xf numFmtId="4" fontId="5" fillId="2" borderId="1" xfId="0" applyNumberFormat="1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vertical="center"/>
    </xf>
    <xf numFmtId="14" fontId="5" fillId="2" borderId="1" xfId="0" applyNumberFormat="1" applyFont="1" applyFill="1" applyBorder="1" applyAlignment="1">
      <alignment vertical="center"/>
    </xf>
    <xf numFmtId="0" fontId="2" fillId="2" borderId="0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 wrapText="1"/>
    </xf>
    <xf numFmtId="0" fontId="9" fillId="2" borderId="2" xfId="1" applyFont="1" applyFill="1" applyBorder="1" applyAlignment="1" applyProtection="1">
      <alignment horizontal="center" vertical="center" wrapText="1"/>
    </xf>
    <xf numFmtId="0" fontId="9" fillId="2" borderId="3" xfId="1" applyFont="1" applyFill="1" applyBorder="1" applyAlignment="1" applyProtection="1">
      <alignment horizontal="center" vertical="center" wrapText="1"/>
    </xf>
    <xf numFmtId="0" fontId="9" fillId="2" borderId="4" xfId="1" applyFont="1" applyFill="1" applyBorder="1" applyAlignment="1" applyProtection="1">
      <alignment horizontal="center" vertical="center" wrapText="1"/>
    </xf>
    <xf numFmtId="0" fontId="10" fillId="3" borderId="5" xfId="1" applyFont="1" applyFill="1" applyBorder="1" applyAlignment="1" applyProtection="1">
      <alignment horizontal="center" vertical="center" wrapText="1"/>
    </xf>
    <xf numFmtId="0" fontId="10" fillId="3" borderId="6" xfId="1" applyFont="1" applyFill="1" applyBorder="1" applyAlignment="1" applyProtection="1">
      <alignment horizontal="center" vertical="center" wrapText="1"/>
    </xf>
    <xf numFmtId="0" fontId="10" fillId="3" borderId="7" xfId="1" applyFont="1" applyFill="1" applyBorder="1" applyAlignment="1" applyProtection="1">
      <alignment horizontal="center" vertical="center" wrapText="1"/>
    </xf>
    <xf numFmtId="0" fontId="4" fillId="2" borderId="0" xfId="0" applyFont="1" applyFill="1" applyBorder="1" applyAlignment="1">
      <alignment horizontal="center"/>
    </xf>
    <xf numFmtId="0" fontId="10" fillId="2" borderId="5" xfId="1" applyFont="1" applyFill="1" applyBorder="1" applyAlignment="1" applyProtection="1">
      <alignment horizontal="center" vertical="center" wrapText="1"/>
    </xf>
    <xf numFmtId="0" fontId="10" fillId="2" borderId="6" xfId="1" applyFont="1" applyFill="1" applyBorder="1" applyAlignment="1" applyProtection="1">
      <alignment horizontal="center" vertical="center" wrapText="1"/>
    </xf>
    <xf numFmtId="0" fontId="10" fillId="2" borderId="7" xfId="1" applyFont="1" applyFill="1" applyBorder="1" applyAlignment="1" applyProtection="1">
      <alignment horizontal="center" vertical="center" wrapText="1"/>
    </xf>
    <xf numFmtId="0" fontId="10" fillId="3" borderId="8" xfId="1" applyFont="1" applyFill="1" applyBorder="1" applyAlignment="1" applyProtection="1">
      <alignment horizontal="center" vertical="center" wrapText="1"/>
    </xf>
    <xf numFmtId="0" fontId="10" fillId="3" borderId="11" xfId="1" applyFont="1" applyFill="1" applyBorder="1" applyAlignment="1" applyProtection="1">
      <alignment horizontal="center" vertical="center" wrapText="1"/>
    </xf>
    <xf numFmtId="0" fontId="10" fillId="3" borderId="14" xfId="1" applyFont="1" applyFill="1" applyBorder="1" applyAlignment="1" applyProtection="1">
      <alignment horizontal="center" vertical="center" wrapText="1"/>
    </xf>
    <xf numFmtId="0" fontId="10" fillId="3" borderId="8" xfId="2" applyNumberFormat="1" applyFont="1" applyFill="1" applyBorder="1" applyAlignment="1" applyProtection="1">
      <alignment horizontal="center" vertical="center" wrapText="1"/>
    </xf>
    <xf numFmtId="0" fontId="10" fillId="3" borderId="11" xfId="2" applyNumberFormat="1" applyFont="1" applyFill="1" applyBorder="1" applyAlignment="1" applyProtection="1">
      <alignment horizontal="center" vertical="center" wrapText="1"/>
    </xf>
    <xf numFmtId="0" fontId="10" fillId="3" borderId="14" xfId="2" applyNumberFormat="1" applyFont="1" applyFill="1" applyBorder="1" applyAlignment="1" applyProtection="1">
      <alignment horizontal="center" vertical="center" wrapText="1"/>
    </xf>
    <xf numFmtId="0" fontId="10" fillId="3" borderId="9" xfId="2" applyNumberFormat="1" applyFont="1" applyFill="1" applyBorder="1" applyAlignment="1" applyProtection="1">
      <alignment horizontal="center" vertical="center" wrapText="1"/>
    </xf>
    <xf numFmtId="0" fontId="10" fillId="3" borderId="10" xfId="2" applyNumberFormat="1" applyFont="1" applyFill="1" applyBorder="1" applyAlignment="1" applyProtection="1">
      <alignment horizontal="center" vertical="center" wrapText="1"/>
    </xf>
    <xf numFmtId="0" fontId="10" fillId="3" borderId="12" xfId="2" applyNumberFormat="1" applyFont="1" applyFill="1" applyBorder="1" applyAlignment="1" applyProtection="1">
      <alignment horizontal="center" vertical="center" wrapText="1"/>
    </xf>
    <xf numFmtId="0" fontId="10" fillId="3" borderId="13" xfId="2" applyNumberFormat="1" applyFont="1" applyFill="1" applyBorder="1" applyAlignment="1" applyProtection="1">
      <alignment horizontal="center" vertical="center" wrapText="1"/>
    </xf>
    <xf numFmtId="0" fontId="10" fillId="3" borderId="9" xfId="3" applyFont="1" applyFill="1" applyBorder="1" applyAlignment="1" applyProtection="1">
      <alignment horizontal="center" vertical="center" wrapText="1"/>
    </xf>
    <xf numFmtId="0" fontId="10" fillId="3" borderId="10" xfId="3" applyFont="1" applyFill="1" applyBorder="1" applyAlignment="1" applyProtection="1">
      <alignment horizontal="center" vertical="center" wrapText="1"/>
    </xf>
    <xf numFmtId="0" fontId="10" fillId="3" borderId="12" xfId="3" applyFont="1" applyFill="1" applyBorder="1" applyAlignment="1" applyProtection="1">
      <alignment horizontal="center" vertical="center" wrapText="1"/>
    </xf>
    <xf numFmtId="0" fontId="10" fillId="3" borderId="13" xfId="3" applyFont="1" applyFill="1" applyBorder="1" applyAlignment="1" applyProtection="1">
      <alignment horizontal="center" vertical="center" wrapText="1"/>
    </xf>
    <xf numFmtId="0" fontId="11" fillId="2" borderId="5" xfId="1" applyFont="1" applyFill="1" applyBorder="1" applyAlignment="1" applyProtection="1">
      <alignment horizontal="left" vertical="center" wrapText="1"/>
    </xf>
    <xf numFmtId="0" fontId="11" fillId="2" borderId="6" xfId="1" applyFont="1" applyFill="1" applyBorder="1" applyAlignment="1" applyProtection="1">
      <alignment horizontal="left" vertical="center" wrapText="1"/>
    </xf>
    <xf numFmtId="0" fontId="11" fillId="2" borderId="7" xfId="1" applyFont="1" applyFill="1" applyBorder="1" applyAlignment="1" applyProtection="1">
      <alignment horizontal="left" vertical="center" wrapText="1"/>
    </xf>
  </cellXfs>
  <cellStyles count="4">
    <cellStyle name="Обычный" xfId="0" builtinId="0"/>
    <cellStyle name="Обычный 14 6" xfId="2"/>
    <cellStyle name="Обычный_JKH.OPEN.INFO.HVS(v3.5)_цены161210" xfId="3"/>
    <cellStyle name="Обычный_Мониторинг инвестиций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12</xdr:row>
      <xdr:rowOff>0</xdr:rowOff>
    </xdr:from>
    <xdr:to>
      <xdr:col>8</xdr:col>
      <xdr:colOff>190500</xdr:colOff>
      <xdr:row>12</xdr:row>
      <xdr:rowOff>0</xdr:rowOff>
    </xdr:to>
    <xdr:grpSp>
      <xdr:nvGrpSpPr>
        <xdr:cNvPr id="2" name="shCalendar" hidden="1"/>
        <xdr:cNvGrpSpPr>
          <a:grpSpLocks/>
        </xdr:cNvGrpSpPr>
      </xdr:nvGrpSpPr>
      <xdr:grpSpPr bwMode="auto">
        <a:xfrm>
          <a:off x="12501563" y="2940844"/>
          <a:ext cx="190500" cy="0"/>
          <a:chOff x="13896191" y="1813753"/>
          <a:chExt cx="211023" cy="178845"/>
        </a:xfrm>
      </xdr:grpSpPr>
      <xdr:sp macro="[1]!modfrmDateChoose.CalendarShow" textlink="">
        <xdr:nvSpPr>
          <xdr:cNvPr id="3" name="shCalendar_bck" hidden="1"/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1]!modfrmDateChoose.CalendarShow">
        <xdr:nvPicPr>
          <xdr:cNvPr id="4" name="shCalendar_1" descr="CalendarSmall.bmp" hidden="1"/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oneCellAnchor>
    <xdr:from>
      <xdr:col>11</xdr:col>
      <xdr:colOff>0</xdr:colOff>
      <xdr:row>12</xdr:row>
      <xdr:rowOff>0</xdr:rowOff>
    </xdr:from>
    <xdr:ext cx="190500" cy="190500"/>
    <xdr:grpSp>
      <xdr:nvGrpSpPr>
        <xdr:cNvPr id="5" name="shCalendar" hidden="1"/>
        <xdr:cNvGrpSpPr>
          <a:grpSpLocks/>
        </xdr:cNvGrpSpPr>
      </xdr:nvGrpSpPr>
      <xdr:grpSpPr bwMode="auto">
        <a:xfrm>
          <a:off x="15751969" y="2940844"/>
          <a:ext cx="190500" cy="190500"/>
          <a:chOff x="13896191" y="1813753"/>
          <a:chExt cx="211023" cy="178845"/>
        </a:xfrm>
      </xdr:grpSpPr>
      <xdr:sp macro="[1]!modfrmDateChoose.CalendarShow" textlink="">
        <xdr:nvSpPr>
          <xdr:cNvPr id="6" name="shCalendar_bck" hidden="1"/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1]!modfrmDateChoose.CalendarShow">
        <xdr:nvPicPr>
          <xdr:cNvPr id="7" name="shCalendar_1" descr="CalendarSmall.bmp" hidden="1"/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oneCellAnchor>
  <xdr:oneCellAnchor>
    <xdr:from>
      <xdr:col>11</xdr:col>
      <xdr:colOff>0</xdr:colOff>
      <xdr:row>12</xdr:row>
      <xdr:rowOff>0</xdr:rowOff>
    </xdr:from>
    <xdr:ext cx="190500" cy="190500"/>
    <xdr:grpSp>
      <xdr:nvGrpSpPr>
        <xdr:cNvPr id="8" name="shCalendar" hidden="1"/>
        <xdr:cNvGrpSpPr>
          <a:grpSpLocks/>
        </xdr:cNvGrpSpPr>
      </xdr:nvGrpSpPr>
      <xdr:grpSpPr bwMode="auto">
        <a:xfrm>
          <a:off x="15751969" y="2940844"/>
          <a:ext cx="190500" cy="190500"/>
          <a:chOff x="13896191" y="1813753"/>
          <a:chExt cx="211023" cy="178845"/>
        </a:xfrm>
      </xdr:grpSpPr>
      <xdr:sp macro="[1]!modfrmDateChoose.CalendarShow" textlink="">
        <xdr:nvSpPr>
          <xdr:cNvPr id="9" name="shCalendar_bck" hidden="1"/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1]!modfrmDateChoose.CalendarShow">
        <xdr:nvPicPr>
          <xdr:cNvPr id="10" name="shCalendar_1" descr="CalendarSmall.bmp" hidden="1"/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oneCellAnchor>
  <xdr:oneCellAnchor>
    <xdr:from>
      <xdr:col>8</xdr:col>
      <xdr:colOff>0</xdr:colOff>
      <xdr:row>12</xdr:row>
      <xdr:rowOff>0</xdr:rowOff>
    </xdr:from>
    <xdr:ext cx="190500" cy="185558"/>
    <xdr:grpSp>
      <xdr:nvGrpSpPr>
        <xdr:cNvPr id="11" name="shCalendar" hidden="1"/>
        <xdr:cNvGrpSpPr>
          <a:grpSpLocks/>
        </xdr:cNvGrpSpPr>
      </xdr:nvGrpSpPr>
      <xdr:grpSpPr bwMode="auto">
        <a:xfrm>
          <a:off x="12501563" y="2940844"/>
          <a:ext cx="190500" cy="185558"/>
          <a:chOff x="13896191" y="1813753"/>
          <a:chExt cx="211023" cy="178845"/>
        </a:xfrm>
      </xdr:grpSpPr>
      <xdr:sp macro="[1]!modfrmDateChoose.CalendarShow" textlink="">
        <xdr:nvSpPr>
          <xdr:cNvPr id="12" name="shCalendar_bck" hidden="1"/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1]!modfrmDateChoose.CalendarShow">
        <xdr:nvPicPr>
          <xdr:cNvPr id="13" name="shCalendar_1" descr="CalendarSmall.bmp" hidden="1"/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oneCellAnchor>
  <xdr:oneCellAnchor>
    <xdr:from>
      <xdr:col>8</xdr:col>
      <xdr:colOff>0</xdr:colOff>
      <xdr:row>12</xdr:row>
      <xdr:rowOff>0</xdr:rowOff>
    </xdr:from>
    <xdr:ext cx="190500" cy="185558"/>
    <xdr:grpSp>
      <xdr:nvGrpSpPr>
        <xdr:cNvPr id="14" name="shCalendar" hidden="1"/>
        <xdr:cNvGrpSpPr>
          <a:grpSpLocks/>
        </xdr:cNvGrpSpPr>
      </xdr:nvGrpSpPr>
      <xdr:grpSpPr bwMode="auto">
        <a:xfrm>
          <a:off x="12501563" y="2940844"/>
          <a:ext cx="190500" cy="185558"/>
          <a:chOff x="13896191" y="1813753"/>
          <a:chExt cx="211023" cy="178845"/>
        </a:xfrm>
      </xdr:grpSpPr>
      <xdr:sp macro="[1]!modfrmDateChoose.CalendarShow" textlink="">
        <xdr:nvSpPr>
          <xdr:cNvPr id="15" name="shCalendar_bck" hidden="1"/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1]!modfrmDateChoose.CalendarShow">
        <xdr:nvPicPr>
          <xdr:cNvPr id="16" name="shCalendar_1" descr="CalendarSmall.bmp" hidden="1"/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oneCellAnchor>
  <xdr:twoCellAnchor editAs="oneCell">
    <xdr:from>
      <xdr:col>8</xdr:col>
      <xdr:colOff>0</xdr:colOff>
      <xdr:row>12</xdr:row>
      <xdr:rowOff>0</xdr:rowOff>
    </xdr:from>
    <xdr:to>
      <xdr:col>8</xdr:col>
      <xdr:colOff>190500</xdr:colOff>
      <xdr:row>12</xdr:row>
      <xdr:rowOff>0</xdr:rowOff>
    </xdr:to>
    <xdr:grpSp>
      <xdr:nvGrpSpPr>
        <xdr:cNvPr id="17" name="shCalendar" hidden="1"/>
        <xdr:cNvGrpSpPr>
          <a:grpSpLocks/>
        </xdr:cNvGrpSpPr>
      </xdr:nvGrpSpPr>
      <xdr:grpSpPr bwMode="auto">
        <a:xfrm>
          <a:off x="12501563" y="2940844"/>
          <a:ext cx="190500" cy="0"/>
          <a:chOff x="13896191" y="1813753"/>
          <a:chExt cx="211023" cy="178845"/>
        </a:xfrm>
      </xdr:grpSpPr>
      <xdr:sp macro="[1]!modfrmDateChoose.CalendarShow" textlink="">
        <xdr:nvSpPr>
          <xdr:cNvPr id="18" name="shCalendar_bck" hidden="1"/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1]!modfrmDateChoose.CalendarShow">
        <xdr:nvPicPr>
          <xdr:cNvPr id="19" name="shCalendar_1" descr="CalendarSmall.bmp" hidden="1"/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oneCellAnchor>
    <xdr:from>
      <xdr:col>11</xdr:col>
      <xdr:colOff>0</xdr:colOff>
      <xdr:row>12</xdr:row>
      <xdr:rowOff>0</xdr:rowOff>
    </xdr:from>
    <xdr:ext cx="190500" cy="190500"/>
    <xdr:grpSp>
      <xdr:nvGrpSpPr>
        <xdr:cNvPr id="20" name="shCalendar" hidden="1"/>
        <xdr:cNvGrpSpPr>
          <a:grpSpLocks/>
        </xdr:cNvGrpSpPr>
      </xdr:nvGrpSpPr>
      <xdr:grpSpPr bwMode="auto">
        <a:xfrm>
          <a:off x="15751969" y="2940844"/>
          <a:ext cx="190500" cy="190500"/>
          <a:chOff x="13896191" y="1813753"/>
          <a:chExt cx="211023" cy="178845"/>
        </a:xfrm>
      </xdr:grpSpPr>
      <xdr:sp macro="[1]!modfrmDateChoose.CalendarShow" textlink="">
        <xdr:nvSpPr>
          <xdr:cNvPr id="21" name="shCalendar_bck" hidden="1"/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1]!modfrmDateChoose.CalendarShow">
        <xdr:nvPicPr>
          <xdr:cNvPr id="22" name="shCalendar_1" descr="CalendarSmall.bmp" hidden="1"/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oneCellAnchor>
  <xdr:oneCellAnchor>
    <xdr:from>
      <xdr:col>11</xdr:col>
      <xdr:colOff>0</xdr:colOff>
      <xdr:row>12</xdr:row>
      <xdr:rowOff>0</xdr:rowOff>
    </xdr:from>
    <xdr:ext cx="190500" cy="190500"/>
    <xdr:grpSp>
      <xdr:nvGrpSpPr>
        <xdr:cNvPr id="23" name="shCalendar" hidden="1"/>
        <xdr:cNvGrpSpPr>
          <a:grpSpLocks/>
        </xdr:cNvGrpSpPr>
      </xdr:nvGrpSpPr>
      <xdr:grpSpPr bwMode="auto">
        <a:xfrm>
          <a:off x="15751969" y="2940844"/>
          <a:ext cx="190500" cy="190500"/>
          <a:chOff x="13896191" y="1813753"/>
          <a:chExt cx="211023" cy="178845"/>
        </a:xfrm>
      </xdr:grpSpPr>
      <xdr:sp macro="[1]!modfrmDateChoose.CalendarShow" textlink="">
        <xdr:nvSpPr>
          <xdr:cNvPr id="24" name="shCalendar_bck" hidden="1"/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1]!modfrmDateChoose.CalendarShow">
        <xdr:nvPicPr>
          <xdr:cNvPr id="25" name="shCalendar_1" descr="CalendarSmall.bmp" hidden="1"/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oneCellAnchor>
  <xdr:oneCellAnchor>
    <xdr:from>
      <xdr:col>8</xdr:col>
      <xdr:colOff>0</xdr:colOff>
      <xdr:row>12</xdr:row>
      <xdr:rowOff>0</xdr:rowOff>
    </xdr:from>
    <xdr:ext cx="190500" cy="185558"/>
    <xdr:grpSp>
      <xdr:nvGrpSpPr>
        <xdr:cNvPr id="26" name="shCalendar" hidden="1"/>
        <xdr:cNvGrpSpPr>
          <a:grpSpLocks/>
        </xdr:cNvGrpSpPr>
      </xdr:nvGrpSpPr>
      <xdr:grpSpPr bwMode="auto">
        <a:xfrm>
          <a:off x="12501563" y="2940844"/>
          <a:ext cx="190500" cy="185558"/>
          <a:chOff x="13896191" y="1813753"/>
          <a:chExt cx="211023" cy="178845"/>
        </a:xfrm>
      </xdr:grpSpPr>
      <xdr:sp macro="[1]!modfrmDateChoose.CalendarShow" textlink="">
        <xdr:nvSpPr>
          <xdr:cNvPr id="27" name="shCalendar_bck" hidden="1"/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1]!modfrmDateChoose.CalendarShow">
        <xdr:nvPicPr>
          <xdr:cNvPr id="28" name="shCalendar_1" descr="CalendarSmall.bmp" hidden="1"/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oneCellAnchor>
  <xdr:oneCellAnchor>
    <xdr:from>
      <xdr:col>8</xdr:col>
      <xdr:colOff>0</xdr:colOff>
      <xdr:row>12</xdr:row>
      <xdr:rowOff>0</xdr:rowOff>
    </xdr:from>
    <xdr:ext cx="190500" cy="185558"/>
    <xdr:grpSp>
      <xdr:nvGrpSpPr>
        <xdr:cNvPr id="29" name="shCalendar" hidden="1"/>
        <xdr:cNvGrpSpPr>
          <a:grpSpLocks/>
        </xdr:cNvGrpSpPr>
      </xdr:nvGrpSpPr>
      <xdr:grpSpPr bwMode="auto">
        <a:xfrm>
          <a:off x="12501563" y="2940844"/>
          <a:ext cx="190500" cy="185558"/>
          <a:chOff x="13896191" y="1813753"/>
          <a:chExt cx="211023" cy="178845"/>
        </a:xfrm>
      </xdr:grpSpPr>
      <xdr:sp macro="[1]!modfrmDateChoose.CalendarShow" textlink="">
        <xdr:nvSpPr>
          <xdr:cNvPr id="30" name="shCalendar_bck" hidden="1"/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1]!modfrmDateChoose.CalendarShow">
        <xdr:nvPicPr>
          <xdr:cNvPr id="31" name="shCalendar_1" descr="CalendarSmall.bmp" hidden="1"/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oneCellAnchor>
  <xdr:oneCellAnchor>
    <xdr:from>
      <xdr:col>8</xdr:col>
      <xdr:colOff>0</xdr:colOff>
      <xdr:row>12</xdr:row>
      <xdr:rowOff>0</xdr:rowOff>
    </xdr:from>
    <xdr:ext cx="190500" cy="0"/>
    <xdr:grpSp>
      <xdr:nvGrpSpPr>
        <xdr:cNvPr id="32" name="shCalendar" hidden="1"/>
        <xdr:cNvGrpSpPr>
          <a:grpSpLocks/>
        </xdr:cNvGrpSpPr>
      </xdr:nvGrpSpPr>
      <xdr:grpSpPr bwMode="auto">
        <a:xfrm>
          <a:off x="12501563" y="2940844"/>
          <a:ext cx="190500" cy="0"/>
          <a:chOff x="13896191" y="1813753"/>
          <a:chExt cx="211023" cy="178845"/>
        </a:xfrm>
      </xdr:grpSpPr>
      <xdr:sp macro="[1]!modfrmDateChoose.CalendarShow" textlink="">
        <xdr:nvSpPr>
          <xdr:cNvPr id="33" name="shCalendar_bck" hidden="1"/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1]!modfrmDateChoose.CalendarShow">
        <xdr:nvPicPr>
          <xdr:cNvPr id="34" name="shCalendar_1" descr="CalendarSmall.bmp" hidden="1"/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oneCellAnchor>
  <xdr:oneCellAnchor>
    <xdr:from>
      <xdr:col>11</xdr:col>
      <xdr:colOff>0</xdr:colOff>
      <xdr:row>12</xdr:row>
      <xdr:rowOff>0</xdr:rowOff>
    </xdr:from>
    <xdr:ext cx="190500" cy="190500"/>
    <xdr:grpSp>
      <xdr:nvGrpSpPr>
        <xdr:cNvPr id="35" name="shCalendar" hidden="1"/>
        <xdr:cNvGrpSpPr>
          <a:grpSpLocks/>
        </xdr:cNvGrpSpPr>
      </xdr:nvGrpSpPr>
      <xdr:grpSpPr bwMode="auto">
        <a:xfrm>
          <a:off x="15751969" y="2940844"/>
          <a:ext cx="190500" cy="190500"/>
          <a:chOff x="13896191" y="1813753"/>
          <a:chExt cx="211023" cy="178845"/>
        </a:xfrm>
      </xdr:grpSpPr>
      <xdr:sp macro="[1]!modfrmDateChoose.CalendarShow" textlink="">
        <xdr:nvSpPr>
          <xdr:cNvPr id="36" name="shCalendar_bck" hidden="1"/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1]!modfrmDateChoose.CalendarShow">
        <xdr:nvPicPr>
          <xdr:cNvPr id="37" name="shCalendar_1" descr="CalendarSmall.bmp" hidden="1"/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oneCellAnchor>
  <xdr:oneCellAnchor>
    <xdr:from>
      <xdr:col>11</xdr:col>
      <xdr:colOff>0</xdr:colOff>
      <xdr:row>12</xdr:row>
      <xdr:rowOff>0</xdr:rowOff>
    </xdr:from>
    <xdr:ext cx="190500" cy="190500"/>
    <xdr:grpSp>
      <xdr:nvGrpSpPr>
        <xdr:cNvPr id="38" name="shCalendar" hidden="1"/>
        <xdr:cNvGrpSpPr>
          <a:grpSpLocks/>
        </xdr:cNvGrpSpPr>
      </xdr:nvGrpSpPr>
      <xdr:grpSpPr bwMode="auto">
        <a:xfrm>
          <a:off x="15751969" y="2940844"/>
          <a:ext cx="190500" cy="190500"/>
          <a:chOff x="13896191" y="1813753"/>
          <a:chExt cx="211023" cy="178845"/>
        </a:xfrm>
      </xdr:grpSpPr>
      <xdr:sp macro="[1]!modfrmDateChoose.CalendarShow" textlink="">
        <xdr:nvSpPr>
          <xdr:cNvPr id="39" name="shCalendar_bck" hidden="1"/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1]!modfrmDateChoose.CalendarShow">
        <xdr:nvPicPr>
          <xdr:cNvPr id="40" name="shCalendar_1" descr="CalendarSmall.bmp" hidden="1"/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oneCellAnchor>
  <xdr:oneCellAnchor>
    <xdr:from>
      <xdr:col>8</xdr:col>
      <xdr:colOff>0</xdr:colOff>
      <xdr:row>12</xdr:row>
      <xdr:rowOff>0</xdr:rowOff>
    </xdr:from>
    <xdr:ext cx="190500" cy="185558"/>
    <xdr:grpSp>
      <xdr:nvGrpSpPr>
        <xdr:cNvPr id="41" name="shCalendar" hidden="1"/>
        <xdr:cNvGrpSpPr>
          <a:grpSpLocks/>
        </xdr:cNvGrpSpPr>
      </xdr:nvGrpSpPr>
      <xdr:grpSpPr bwMode="auto">
        <a:xfrm>
          <a:off x="12501563" y="2940844"/>
          <a:ext cx="190500" cy="185558"/>
          <a:chOff x="13896191" y="1813753"/>
          <a:chExt cx="211023" cy="178845"/>
        </a:xfrm>
      </xdr:grpSpPr>
      <xdr:sp macro="[1]!modfrmDateChoose.CalendarShow" textlink="">
        <xdr:nvSpPr>
          <xdr:cNvPr id="42" name="shCalendar_bck" hidden="1"/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1]!modfrmDateChoose.CalendarShow">
        <xdr:nvPicPr>
          <xdr:cNvPr id="43" name="shCalendar_1" descr="CalendarSmall.bmp" hidden="1"/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oneCellAnchor>
  <xdr:oneCellAnchor>
    <xdr:from>
      <xdr:col>8</xdr:col>
      <xdr:colOff>0</xdr:colOff>
      <xdr:row>12</xdr:row>
      <xdr:rowOff>0</xdr:rowOff>
    </xdr:from>
    <xdr:ext cx="190500" cy="185558"/>
    <xdr:grpSp>
      <xdr:nvGrpSpPr>
        <xdr:cNvPr id="44" name="shCalendar" hidden="1"/>
        <xdr:cNvGrpSpPr>
          <a:grpSpLocks/>
        </xdr:cNvGrpSpPr>
      </xdr:nvGrpSpPr>
      <xdr:grpSpPr bwMode="auto">
        <a:xfrm>
          <a:off x="12501563" y="2940844"/>
          <a:ext cx="190500" cy="185558"/>
          <a:chOff x="13896191" y="1813753"/>
          <a:chExt cx="211023" cy="178845"/>
        </a:xfrm>
      </xdr:grpSpPr>
      <xdr:sp macro="[1]!modfrmDateChoose.CalendarShow" textlink="">
        <xdr:nvSpPr>
          <xdr:cNvPr id="45" name="shCalendar_bck" hidden="1"/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1]!modfrmDateChoose.CalendarShow">
        <xdr:nvPicPr>
          <xdr:cNvPr id="46" name="shCalendar_1" descr="CalendarSmall.bmp" hidden="1"/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oneCellAnchor>
  <xdr:oneCellAnchor>
    <xdr:from>
      <xdr:col>8</xdr:col>
      <xdr:colOff>0</xdr:colOff>
      <xdr:row>12</xdr:row>
      <xdr:rowOff>0</xdr:rowOff>
    </xdr:from>
    <xdr:ext cx="190500" cy="0"/>
    <xdr:grpSp>
      <xdr:nvGrpSpPr>
        <xdr:cNvPr id="47" name="shCalendar" hidden="1"/>
        <xdr:cNvGrpSpPr>
          <a:grpSpLocks/>
        </xdr:cNvGrpSpPr>
      </xdr:nvGrpSpPr>
      <xdr:grpSpPr bwMode="auto">
        <a:xfrm>
          <a:off x="12501563" y="2940844"/>
          <a:ext cx="190500" cy="0"/>
          <a:chOff x="13896191" y="1813753"/>
          <a:chExt cx="211023" cy="178845"/>
        </a:xfrm>
      </xdr:grpSpPr>
      <xdr:sp macro="[1]!modfrmDateChoose.CalendarShow" textlink="">
        <xdr:nvSpPr>
          <xdr:cNvPr id="48" name="shCalendar_bck" hidden="1"/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1]!modfrmDateChoose.CalendarShow">
        <xdr:nvPicPr>
          <xdr:cNvPr id="49" name="shCalendar_1" descr="CalendarSmall.bmp" hidden="1"/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oneCellAnchor>
  <xdr:oneCellAnchor>
    <xdr:from>
      <xdr:col>11</xdr:col>
      <xdr:colOff>0</xdr:colOff>
      <xdr:row>12</xdr:row>
      <xdr:rowOff>0</xdr:rowOff>
    </xdr:from>
    <xdr:ext cx="190500" cy="190500"/>
    <xdr:grpSp>
      <xdr:nvGrpSpPr>
        <xdr:cNvPr id="50" name="shCalendar" hidden="1"/>
        <xdr:cNvGrpSpPr>
          <a:grpSpLocks/>
        </xdr:cNvGrpSpPr>
      </xdr:nvGrpSpPr>
      <xdr:grpSpPr bwMode="auto">
        <a:xfrm>
          <a:off x="15751969" y="2940844"/>
          <a:ext cx="190500" cy="190500"/>
          <a:chOff x="13896191" y="1813753"/>
          <a:chExt cx="211023" cy="178845"/>
        </a:xfrm>
      </xdr:grpSpPr>
      <xdr:sp macro="[1]!modfrmDateChoose.CalendarShow" textlink="">
        <xdr:nvSpPr>
          <xdr:cNvPr id="51" name="shCalendar_bck" hidden="1"/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1]!modfrmDateChoose.CalendarShow">
        <xdr:nvPicPr>
          <xdr:cNvPr id="52" name="shCalendar_1" descr="CalendarSmall.bmp" hidden="1"/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oneCellAnchor>
  <xdr:oneCellAnchor>
    <xdr:from>
      <xdr:col>11</xdr:col>
      <xdr:colOff>0</xdr:colOff>
      <xdr:row>12</xdr:row>
      <xdr:rowOff>0</xdr:rowOff>
    </xdr:from>
    <xdr:ext cx="190500" cy="190500"/>
    <xdr:grpSp>
      <xdr:nvGrpSpPr>
        <xdr:cNvPr id="53" name="shCalendar" hidden="1"/>
        <xdr:cNvGrpSpPr>
          <a:grpSpLocks/>
        </xdr:cNvGrpSpPr>
      </xdr:nvGrpSpPr>
      <xdr:grpSpPr bwMode="auto">
        <a:xfrm>
          <a:off x="15751969" y="2940844"/>
          <a:ext cx="190500" cy="190500"/>
          <a:chOff x="13896191" y="1813753"/>
          <a:chExt cx="211023" cy="178845"/>
        </a:xfrm>
      </xdr:grpSpPr>
      <xdr:sp macro="[1]!modfrmDateChoose.CalendarShow" textlink="">
        <xdr:nvSpPr>
          <xdr:cNvPr id="54" name="shCalendar_bck" hidden="1"/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1]!modfrmDateChoose.CalendarShow">
        <xdr:nvPicPr>
          <xdr:cNvPr id="55" name="shCalendar_1" descr="CalendarSmall.bmp" hidden="1"/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oneCellAnchor>
  <xdr:oneCellAnchor>
    <xdr:from>
      <xdr:col>8</xdr:col>
      <xdr:colOff>0</xdr:colOff>
      <xdr:row>12</xdr:row>
      <xdr:rowOff>0</xdr:rowOff>
    </xdr:from>
    <xdr:ext cx="190500" cy="185558"/>
    <xdr:grpSp>
      <xdr:nvGrpSpPr>
        <xdr:cNvPr id="56" name="shCalendar" hidden="1"/>
        <xdr:cNvGrpSpPr>
          <a:grpSpLocks/>
        </xdr:cNvGrpSpPr>
      </xdr:nvGrpSpPr>
      <xdr:grpSpPr bwMode="auto">
        <a:xfrm>
          <a:off x="12501563" y="2940844"/>
          <a:ext cx="190500" cy="185558"/>
          <a:chOff x="13896191" y="1813753"/>
          <a:chExt cx="211023" cy="178845"/>
        </a:xfrm>
      </xdr:grpSpPr>
      <xdr:sp macro="[1]!modfrmDateChoose.CalendarShow" textlink="">
        <xdr:nvSpPr>
          <xdr:cNvPr id="57" name="shCalendar_bck" hidden="1"/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1]!modfrmDateChoose.CalendarShow">
        <xdr:nvPicPr>
          <xdr:cNvPr id="58" name="shCalendar_1" descr="CalendarSmall.bmp" hidden="1"/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oneCellAnchor>
  <xdr:oneCellAnchor>
    <xdr:from>
      <xdr:col>8</xdr:col>
      <xdr:colOff>0</xdr:colOff>
      <xdr:row>12</xdr:row>
      <xdr:rowOff>0</xdr:rowOff>
    </xdr:from>
    <xdr:ext cx="190500" cy="185558"/>
    <xdr:grpSp>
      <xdr:nvGrpSpPr>
        <xdr:cNvPr id="59" name="shCalendar" hidden="1"/>
        <xdr:cNvGrpSpPr>
          <a:grpSpLocks/>
        </xdr:cNvGrpSpPr>
      </xdr:nvGrpSpPr>
      <xdr:grpSpPr bwMode="auto">
        <a:xfrm>
          <a:off x="12501563" y="2940844"/>
          <a:ext cx="190500" cy="185558"/>
          <a:chOff x="13896191" y="1813753"/>
          <a:chExt cx="211023" cy="178845"/>
        </a:xfrm>
      </xdr:grpSpPr>
      <xdr:sp macro="[1]!modfrmDateChoose.CalendarShow" textlink="">
        <xdr:nvSpPr>
          <xdr:cNvPr id="60" name="shCalendar_bck" hidden="1"/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1]!modfrmDateChoose.CalendarShow">
        <xdr:nvPicPr>
          <xdr:cNvPr id="61" name="shCalendar_1" descr="CalendarSmall.bmp" hidden="1"/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101;&#1082;&#1086;&#1085;&#1086;&#1084;&#1080;&#1095;&#1077;&#1089;&#1082;&#1086;&#1077;%20&#1091;&#1087;&#1088;&#1072;&#1074;&#1083;&#1077;&#1085;&#1080;&#1077;/210117/&#1057;&#1090;&#1072;&#1085;&#1076;&#1072;&#1088;&#1090;&#1099;%20&#1088;&#1072;&#1089;&#1082;&#1088;&#1099;&#1090;&#1080;&#1103;%20&#1080;&#1085;&#1092;&#1086;&#1088;&#1084;&#1072;&#1094;&#1080;&#1080;/2019_&#1055;&#1059;&#1041;&#1051;&#1048;&#1050;&#1040;&#1062;&#1048;&#1071;/&#1060;&#1054;&#1056;&#1052;&#1040;%204_2_&#1048;&#1085;&#1092;&#1086;%20&#1086;%20&#1090;&#1072;&#1088;&#1080;&#1092;&#1072;&#1093;%202019-2023/FAS.JKH.OPEN.INFO.PRICE.WARM_&#1057;&#1055;&#1073;_2019_2023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List00"/>
      <sheetName val="Инструкция"/>
      <sheetName val="Лог обновления"/>
      <sheetName val="Титульный"/>
      <sheetName val="Территории"/>
      <sheetName val="Перечень тарифов"/>
      <sheetName val="Форма 1.0.1 | Т-ТЭ | &gt;=25МВт"/>
      <sheetName val="Форма 4.2.1 | Т-ТЭ | &gt;=25МВт"/>
      <sheetName val="Форма 1.0.1 | Т-ТЭ | ТСО"/>
      <sheetName val="Форма 4.2.1 | Т-ТЭ | ТСО"/>
      <sheetName val="Форма 1.0.1 | Т-ТЭ | потр"/>
      <sheetName val="Форма 4.2.1 | Т-ТЭ | потр"/>
      <sheetName val="Форма 1.0.1 | Т-ТЭ | предел"/>
      <sheetName val="Форма 4.2.1 | Т-ТЭ | предел"/>
      <sheetName val="Форма 1.0.1 | Т-ТЭ | индикат"/>
      <sheetName val="Форма 4.2.1 | Т-ТЭ | индикат"/>
      <sheetName val="Форма 1.0.1 | Резерв мощности"/>
      <sheetName val="Форма 4.2.1 | Резерв мощности"/>
      <sheetName val="Форма 1.0.1 | Т-ТН"/>
      <sheetName val="Форма 4.2.2 | Т-ТН"/>
      <sheetName val="Форма 1.0.1 | Т-передача ТЭ"/>
      <sheetName val="Форма 4.2.2 | Т-передача ТЭ"/>
      <sheetName val="Форма 1.0.1 | Т-передача ТН"/>
      <sheetName val="Форма 4.2.2 | Т-передача ТН"/>
      <sheetName val="Форма 1.0.1 | Т-гор.вода"/>
      <sheetName val="Форма 4.2.3 | Т-гор.вода"/>
      <sheetName val="Форма 1.0.1 | Т-подкл"/>
      <sheetName val="Форма 4.2.4 | Т-подкл"/>
      <sheetName val="Форма 1.0.1 | Т-подкл(инд)"/>
      <sheetName val="Форма 4.2.5 | Т-подкл(инд)"/>
      <sheetName val="Форма 1.0.1 | Форма 4.7"/>
      <sheetName val="Форма 4.7"/>
      <sheetName val="Форма 1.0.1 | Форма 4.8"/>
      <sheetName val="Форма 4.8"/>
      <sheetName val="Форма 1.0.2"/>
      <sheetName val="Сведения об изменении"/>
      <sheetName val="Комментарии"/>
      <sheetName val="Проверка"/>
      <sheetName val="et_union_hor"/>
      <sheetName val="TEHSHEET"/>
      <sheetName val="modListTempFilter"/>
      <sheetName val="modCheckCyan"/>
      <sheetName val="REESTR_LINK"/>
      <sheetName val="REESTR_DS"/>
      <sheetName val="modHTTP"/>
      <sheetName val="modfrmRezimChoose"/>
      <sheetName val="modSheetMain"/>
      <sheetName val="REESTR_VT"/>
      <sheetName val="REESTR_VED"/>
      <sheetName val="modfrmReestrObj"/>
      <sheetName val="AllSheetsInThisWorkbook"/>
      <sheetName val="et_union_vert"/>
      <sheetName val="modInstruction"/>
      <sheetName val="modRegion"/>
      <sheetName val="modReestr"/>
      <sheetName val="modfrmReestr"/>
      <sheetName val="modUpdTemplMain"/>
      <sheetName val="REESTR_ORG"/>
      <sheetName val="modClassifierValidate"/>
      <sheetName val="modProv"/>
      <sheetName val="modHyp"/>
      <sheetName val="modServiceModule"/>
      <sheetName val="modList01"/>
      <sheetName val="modList02"/>
      <sheetName val="modList03"/>
      <sheetName val="REESTR_MO_FILTER"/>
      <sheetName val="REESTR_MO"/>
      <sheetName val="modInfo"/>
      <sheetName val="modList05"/>
      <sheetName val="modList06"/>
      <sheetName val="modList07"/>
      <sheetName val="modList11"/>
      <sheetName val="modList12"/>
      <sheetName val="modfrmDateChoose"/>
      <sheetName val="modComm"/>
      <sheetName val="modThisWorkbook"/>
      <sheetName val="modfrmReestrMR"/>
      <sheetName val="modfrmCheckUpdates"/>
      <sheetName val="FAS.JKH.OPEN.INFO.PRICE"/>
    </sheetNames>
    <definedNames>
      <definedName name="modfrmDateChoose.CalendarShow"/>
    </definedNames>
    <sheetDataSet>
      <sheetData sheetId="0" refreshError="1"/>
      <sheetData sheetId="1" refreshError="1"/>
      <sheetData sheetId="2" refreshError="1"/>
      <sheetData sheetId="3">
        <row r="18">
          <cell r="F18" t="str">
            <v>Комитет по тарифам Санкт-Петербурга</v>
          </cell>
        </row>
      </sheetData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tabSelected="1" zoomScale="80" zoomScaleNormal="80" workbookViewId="0">
      <selection activeCell="A24" sqref="A24:XFD32"/>
    </sheetView>
  </sheetViews>
  <sheetFormatPr defaultColWidth="9.140625" defaultRowHeight="15" x14ac:dyDescent="0.25"/>
  <cols>
    <col min="1" max="1" width="6" style="17" customWidth="1"/>
    <col min="2" max="2" width="32.140625" style="18" customWidth="1"/>
    <col min="3" max="3" width="58.85546875" style="18" customWidth="1"/>
    <col min="4" max="4" width="25.42578125" style="2" customWidth="1"/>
    <col min="5" max="11" width="16.28515625" style="2" customWidth="1"/>
    <col min="12" max="16384" width="9.140625" style="2"/>
  </cols>
  <sheetData>
    <row r="1" spans="1:11" s="1" customFormat="1" ht="18" customHeight="1" x14ac:dyDescent="0.25">
      <c r="A1" s="34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</row>
    <row r="2" spans="1:11" s="1" customFormat="1" ht="18" customHeight="1" x14ac:dyDescent="0.25">
      <c r="A2" s="34" t="s">
        <v>1</v>
      </c>
      <c r="B2" s="34"/>
      <c r="C2" s="34"/>
      <c r="D2" s="34"/>
      <c r="E2" s="34"/>
      <c r="F2" s="34"/>
      <c r="G2" s="34"/>
      <c r="H2" s="34"/>
      <c r="I2" s="34"/>
      <c r="J2" s="34"/>
      <c r="K2" s="34"/>
    </row>
    <row r="3" spans="1:11" ht="18.75" customHeight="1" x14ac:dyDescent="0.3">
      <c r="A3" s="42" t="s">
        <v>26</v>
      </c>
      <c r="B3" s="42"/>
      <c r="C3" s="42"/>
      <c r="D3" s="42"/>
      <c r="E3" s="42"/>
      <c r="F3" s="42"/>
      <c r="G3" s="42"/>
      <c r="H3" s="42"/>
      <c r="I3" s="42"/>
      <c r="J3" s="42"/>
      <c r="K3" s="42"/>
    </row>
    <row r="4" spans="1:11" ht="15.75" customHeight="1" x14ac:dyDescent="0.25">
      <c r="A4" s="35" t="s">
        <v>2</v>
      </c>
      <c r="B4" s="35"/>
      <c r="C4" s="35"/>
      <c r="D4" s="35"/>
      <c r="E4" s="35"/>
      <c r="F4" s="35"/>
      <c r="G4" s="35"/>
      <c r="H4" s="35"/>
      <c r="I4" s="35"/>
      <c r="J4" s="35"/>
      <c r="K4" s="35"/>
    </row>
    <row r="5" spans="1:11" ht="15.75" customHeight="1" x14ac:dyDescent="0.25">
      <c r="A5" s="36"/>
      <c r="B5" s="37"/>
      <c r="C5" s="37"/>
      <c r="D5" s="37"/>
      <c r="E5" s="37"/>
      <c r="F5" s="37"/>
      <c r="G5" s="37"/>
      <c r="H5" s="37"/>
      <c r="I5" s="37"/>
      <c r="J5" s="37"/>
      <c r="K5" s="38"/>
    </row>
    <row r="6" spans="1:11" s="3" customFormat="1" ht="18.75" customHeight="1" x14ac:dyDescent="0.2">
      <c r="A6" s="39" t="s">
        <v>3</v>
      </c>
      <c r="B6" s="40"/>
      <c r="C6" s="40"/>
      <c r="D6" s="40"/>
      <c r="E6" s="40"/>
      <c r="F6" s="40"/>
      <c r="G6" s="40"/>
      <c r="H6" s="40"/>
      <c r="I6" s="40"/>
      <c r="J6" s="40"/>
      <c r="K6" s="41"/>
    </row>
    <row r="7" spans="1:11" s="4" customFormat="1" ht="22.5" customHeight="1" x14ac:dyDescent="0.2">
      <c r="A7" s="46" t="s">
        <v>4</v>
      </c>
      <c r="B7" s="46" t="s">
        <v>5</v>
      </c>
      <c r="C7" s="46" t="s">
        <v>6</v>
      </c>
      <c r="D7" s="46" t="s">
        <v>7</v>
      </c>
      <c r="E7" s="49" t="s">
        <v>8</v>
      </c>
      <c r="F7" s="52" t="s">
        <v>9</v>
      </c>
      <c r="G7" s="53"/>
      <c r="H7" s="56" t="s">
        <v>10</v>
      </c>
      <c r="I7" s="57"/>
      <c r="J7" s="46" t="s">
        <v>11</v>
      </c>
      <c r="K7" s="46" t="s">
        <v>12</v>
      </c>
    </row>
    <row r="8" spans="1:11" s="4" customFormat="1" ht="26.25" customHeight="1" x14ac:dyDescent="0.2">
      <c r="A8" s="47"/>
      <c r="B8" s="47"/>
      <c r="C8" s="47"/>
      <c r="D8" s="47"/>
      <c r="E8" s="50"/>
      <c r="F8" s="54"/>
      <c r="G8" s="55"/>
      <c r="H8" s="58"/>
      <c r="I8" s="59"/>
      <c r="J8" s="47"/>
      <c r="K8" s="47"/>
    </row>
    <row r="9" spans="1:11" s="4" customFormat="1" ht="19.5" customHeight="1" x14ac:dyDescent="0.2">
      <c r="A9" s="48"/>
      <c r="B9" s="48"/>
      <c r="C9" s="48"/>
      <c r="D9" s="48"/>
      <c r="E9" s="51"/>
      <c r="F9" s="19" t="s">
        <v>13</v>
      </c>
      <c r="G9" s="19" t="s">
        <v>14</v>
      </c>
      <c r="H9" s="20" t="s">
        <v>15</v>
      </c>
      <c r="I9" s="20" t="s">
        <v>16</v>
      </c>
      <c r="J9" s="48"/>
      <c r="K9" s="48"/>
    </row>
    <row r="10" spans="1:11" s="4" customFormat="1" ht="16.5" customHeight="1" x14ac:dyDescent="0.2">
      <c r="A10" s="5" t="s">
        <v>17</v>
      </c>
      <c r="B10" s="6" t="s">
        <v>18</v>
      </c>
      <c r="C10" s="60" t="s">
        <v>19</v>
      </c>
      <c r="D10" s="61"/>
      <c r="E10" s="61"/>
      <c r="F10" s="61"/>
      <c r="G10" s="61"/>
      <c r="H10" s="61"/>
      <c r="I10" s="61"/>
      <c r="J10" s="61"/>
      <c r="K10" s="62"/>
    </row>
    <row r="11" spans="1:11" s="4" customFormat="1" ht="16.5" customHeight="1" x14ac:dyDescent="0.2">
      <c r="A11" s="5" t="s">
        <v>20</v>
      </c>
      <c r="B11" s="6" t="s">
        <v>21</v>
      </c>
      <c r="C11" s="60" t="s">
        <v>22</v>
      </c>
      <c r="D11" s="61"/>
      <c r="E11" s="61"/>
      <c r="F11" s="61"/>
      <c r="G11" s="61"/>
      <c r="H11" s="61"/>
      <c r="I11" s="61"/>
      <c r="J11" s="61"/>
      <c r="K11" s="62"/>
    </row>
    <row r="12" spans="1:11" s="4" customFormat="1" ht="24.75" customHeight="1" x14ac:dyDescent="0.2">
      <c r="A12" s="5" t="s">
        <v>23</v>
      </c>
      <c r="B12" s="6" t="s">
        <v>24</v>
      </c>
      <c r="C12" s="43"/>
      <c r="D12" s="44"/>
      <c r="E12" s="44"/>
      <c r="F12" s="44"/>
      <c r="G12" s="44"/>
      <c r="H12" s="44"/>
      <c r="I12" s="44"/>
      <c r="J12" s="44"/>
      <c r="K12" s="45"/>
    </row>
    <row r="13" spans="1:11" ht="76.5" customHeight="1" x14ac:dyDescent="0.25">
      <c r="A13" s="21">
        <v>1</v>
      </c>
      <c r="B13" s="22" t="s">
        <v>27</v>
      </c>
      <c r="C13" s="22" t="s">
        <v>28</v>
      </c>
      <c r="D13" s="22" t="s">
        <v>29</v>
      </c>
      <c r="E13" s="23">
        <v>0.65539999999999998</v>
      </c>
      <c r="F13" s="24">
        <f>G13*1.2</f>
        <v>24093.864000000001</v>
      </c>
      <c r="G13" s="25">
        <v>20078.22</v>
      </c>
      <c r="H13" s="26">
        <v>45684</v>
      </c>
      <c r="I13" s="25" t="s">
        <v>25</v>
      </c>
      <c r="J13" s="26">
        <v>45684</v>
      </c>
      <c r="K13" s="25" t="s">
        <v>30</v>
      </c>
    </row>
    <row r="14" spans="1:11" ht="76.5" customHeight="1" x14ac:dyDescent="0.25">
      <c r="A14" s="21">
        <v>2</v>
      </c>
      <c r="B14" s="22" t="s">
        <v>31</v>
      </c>
      <c r="C14" s="22" t="s">
        <v>32</v>
      </c>
      <c r="D14" s="22" t="s">
        <v>33</v>
      </c>
      <c r="E14" s="27">
        <v>0.73792000000000002</v>
      </c>
      <c r="F14" s="24">
        <f>G14*1.2</f>
        <v>19903.811999999998</v>
      </c>
      <c r="G14" s="22">
        <v>16586.509999999998</v>
      </c>
      <c r="H14" s="28">
        <v>45698</v>
      </c>
      <c r="I14" s="22" t="s">
        <v>25</v>
      </c>
      <c r="J14" s="28">
        <v>45698</v>
      </c>
      <c r="K14" s="22" t="s">
        <v>34</v>
      </c>
    </row>
    <row r="15" spans="1:11" ht="76.5" customHeight="1" x14ac:dyDescent="0.25">
      <c r="A15" s="21">
        <v>3</v>
      </c>
      <c r="B15" s="22" t="s">
        <v>35</v>
      </c>
      <c r="C15" s="22" t="s">
        <v>36</v>
      </c>
      <c r="D15" s="22" t="s">
        <v>37</v>
      </c>
      <c r="E15" s="27">
        <v>2.70878</v>
      </c>
      <c r="F15" s="24">
        <f t="shared" ref="F15:F23" si="0">G15*1.2</f>
        <v>173305.71599999999</v>
      </c>
      <c r="G15" s="22">
        <v>144421.43</v>
      </c>
      <c r="H15" s="28">
        <v>45730</v>
      </c>
      <c r="I15" s="22" t="s">
        <v>25</v>
      </c>
      <c r="J15" s="28">
        <v>45730</v>
      </c>
      <c r="K15" s="22" t="s">
        <v>38</v>
      </c>
    </row>
    <row r="16" spans="1:11" ht="44.25" customHeight="1" x14ac:dyDescent="0.25">
      <c r="A16" s="21">
        <v>4</v>
      </c>
      <c r="B16" s="22" t="s">
        <v>39</v>
      </c>
      <c r="C16" s="22" t="s">
        <v>40</v>
      </c>
      <c r="D16" s="22" t="s">
        <v>41</v>
      </c>
      <c r="E16" s="27">
        <v>0.22009999999999999</v>
      </c>
      <c r="F16" s="24">
        <f t="shared" si="0"/>
        <v>39883.703999999998</v>
      </c>
      <c r="G16" s="22">
        <v>33236.42</v>
      </c>
      <c r="H16" s="28">
        <v>45730</v>
      </c>
      <c r="I16" s="22" t="s">
        <v>25</v>
      </c>
      <c r="J16" s="28">
        <v>45730</v>
      </c>
      <c r="K16" s="22" t="s">
        <v>42</v>
      </c>
    </row>
    <row r="17" spans="1:11" ht="76.5" customHeight="1" x14ac:dyDescent="0.25">
      <c r="A17" s="21">
        <v>5</v>
      </c>
      <c r="B17" s="13" t="s">
        <v>35</v>
      </c>
      <c r="C17" s="22" t="s">
        <v>43</v>
      </c>
      <c r="D17" s="22" t="s">
        <v>44</v>
      </c>
      <c r="E17" s="27">
        <v>1.579</v>
      </c>
      <c r="F17" s="24">
        <f t="shared" si="0"/>
        <v>62286.239999999991</v>
      </c>
      <c r="G17" s="22">
        <v>51905.2</v>
      </c>
      <c r="H17" s="28">
        <v>45747</v>
      </c>
      <c r="I17" s="22" t="s">
        <v>25</v>
      </c>
      <c r="J17" s="28">
        <v>45747</v>
      </c>
      <c r="K17" s="22" t="s">
        <v>45</v>
      </c>
    </row>
    <row r="18" spans="1:11" ht="47.25" customHeight="1" x14ac:dyDescent="0.25">
      <c r="A18" s="21">
        <v>6</v>
      </c>
      <c r="B18" s="22" t="s">
        <v>46</v>
      </c>
      <c r="C18" s="22" t="s">
        <v>47</v>
      </c>
      <c r="D18" s="22" t="s">
        <v>48</v>
      </c>
      <c r="E18" s="27">
        <v>0.50980000000000003</v>
      </c>
      <c r="F18" s="24">
        <f t="shared" si="0"/>
        <v>14972.412</v>
      </c>
      <c r="G18" s="22">
        <v>12477.01</v>
      </c>
      <c r="H18" s="28">
        <v>45912</v>
      </c>
      <c r="I18" s="22" t="s">
        <v>25</v>
      </c>
      <c r="J18" s="28">
        <v>45912</v>
      </c>
      <c r="K18" s="22" t="s">
        <v>49</v>
      </c>
    </row>
    <row r="19" spans="1:11" ht="45.75" customHeight="1" x14ac:dyDescent="0.25">
      <c r="A19" s="21">
        <v>7</v>
      </c>
      <c r="B19" s="22" t="s">
        <v>50</v>
      </c>
      <c r="C19" s="22" t="s">
        <v>51</v>
      </c>
      <c r="D19" s="22" t="s">
        <v>52</v>
      </c>
      <c r="E19" s="27">
        <v>1.6647000000000001</v>
      </c>
      <c r="F19" s="24">
        <f t="shared" si="0"/>
        <v>175045.75199999998</v>
      </c>
      <c r="G19" s="22">
        <v>145871.46</v>
      </c>
      <c r="H19" s="28">
        <v>45940</v>
      </c>
      <c r="I19" s="22" t="s">
        <v>25</v>
      </c>
      <c r="J19" s="28">
        <v>45940</v>
      </c>
      <c r="K19" s="22" t="s">
        <v>53</v>
      </c>
    </row>
    <row r="20" spans="1:11" ht="60" customHeight="1" x14ac:dyDescent="0.25">
      <c r="A20" s="21">
        <v>8</v>
      </c>
      <c r="B20" s="22" t="s">
        <v>35</v>
      </c>
      <c r="C20" s="22" t="s">
        <v>54</v>
      </c>
      <c r="D20" s="22" t="s">
        <v>55</v>
      </c>
      <c r="E20" s="22">
        <v>0.51773000000000002</v>
      </c>
      <c r="F20" s="24">
        <f t="shared" si="0"/>
        <v>54109.428</v>
      </c>
      <c r="G20" s="29">
        <v>45091.19</v>
      </c>
      <c r="H20" s="28">
        <v>46001</v>
      </c>
      <c r="I20" s="22" t="s">
        <v>25</v>
      </c>
      <c r="J20" s="28">
        <f>H20</f>
        <v>46001</v>
      </c>
      <c r="K20" s="22" t="s">
        <v>56</v>
      </c>
    </row>
    <row r="21" spans="1:11" ht="60" customHeight="1" x14ac:dyDescent="0.25">
      <c r="A21" s="21">
        <v>9</v>
      </c>
      <c r="B21" s="22" t="s">
        <v>35</v>
      </c>
      <c r="C21" s="22" t="s">
        <v>57</v>
      </c>
      <c r="D21" s="22" t="s">
        <v>58</v>
      </c>
      <c r="E21" s="30">
        <v>2.9838300000000002</v>
      </c>
      <c r="F21" s="24">
        <f t="shared" si="0"/>
        <v>54465.803999999996</v>
      </c>
      <c r="G21" s="22">
        <v>45388.17</v>
      </c>
      <c r="H21" s="28">
        <v>46001</v>
      </c>
      <c r="I21" s="22" t="s">
        <v>25</v>
      </c>
      <c r="J21" s="28">
        <f t="shared" ref="J21:J23" si="1">H21</f>
        <v>46001</v>
      </c>
      <c r="K21" s="22" t="s">
        <v>59</v>
      </c>
    </row>
    <row r="22" spans="1:11" ht="60" customHeight="1" x14ac:dyDescent="0.25">
      <c r="A22" s="21">
        <v>10</v>
      </c>
      <c r="B22" s="22" t="s">
        <v>35</v>
      </c>
      <c r="C22" s="22" t="s">
        <v>60</v>
      </c>
      <c r="D22" s="22" t="s">
        <v>61</v>
      </c>
      <c r="E22" s="30">
        <v>0.72</v>
      </c>
      <c r="F22" s="24">
        <f t="shared" si="0"/>
        <v>33297.743999999999</v>
      </c>
      <c r="G22" s="22">
        <v>27748.12</v>
      </c>
      <c r="H22" s="28">
        <v>46001</v>
      </c>
      <c r="I22" s="22" t="s">
        <v>25</v>
      </c>
      <c r="J22" s="28">
        <f t="shared" si="1"/>
        <v>46001</v>
      </c>
      <c r="K22" s="22" t="s">
        <v>62</v>
      </c>
    </row>
    <row r="23" spans="1:11" ht="60" customHeight="1" x14ac:dyDescent="0.25">
      <c r="A23" s="21">
        <v>11</v>
      </c>
      <c r="B23" s="22" t="s">
        <v>63</v>
      </c>
      <c r="C23" s="22" t="s">
        <v>64</v>
      </c>
      <c r="D23" s="22" t="s">
        <v>65</v>
      </c>
      <c r="E23" s="22">
        <v>2.8159999999999998</v>
      </c>
      <c r="F23" s="24">
        <f t="shared" si="0"/>
        <v>115823.89200000001</v>
      </c>
      <c r="G23" s="31">
        <v>96519.91</v>
      </c>
      <c r="H23" s="28">
        <v>46001</v>
      </c>
      <c r="I23" s="22" t="s">
        <v>25</v>
      </c>
      <c r="J23" s="28">
        <f t="shared" si="1"/>
        <v>46001</v>
      </c>
      <c r="K23" s="22" t="s">
        <v>66</v>
      </c>
    </row>
    <row r="24" spans="1:11" hidden="1" x14ac:dyDescent="0.25">
      <c r="A24" s="7">
        <v>12</v>
      </c>
      <c r="B24" s="15"/>
      <c r="C24" s="15"/>
      <c r="D24" s="10"/>
      <c r="E24" s="10"/>
      <c r="F24" s="11"/>
      <c r="G24" s="10"/>
      <c r="H24" s="12"/>
      <c r="I24" s="10"/>
      <c r="J24" s="12"/>
      <c r="K24" s="10"/>
    </row>
    <row r="25" spans="1:11" hidden="1" x14ac:dyDescent="0.25">
      <c r="A25" s="7">
        <v>13</v>
      </c>
      <c r="B25" s="15"/>
      <c r="C25" s="15"/>
      <c r="D25" s="10"/>
      <c r="E25" s="10"/>
      <c r="F25" s="11"/>
      <c r="G25" s="10"/>
      <c r="H25" s="12"/>
      <c r="I25" s="10"/>
      <c r="J25" s="12"/>
      <c r="K25" s="10"/>
    </row>
    <row r="26" spans="1:11" hidden="1" x14ac:dyDescent="0.25">
      <c r="A26" s="7">
        <v>14</v>
      </c>
      <c r="B26" s="15"/>
      <c r="C26" s="15"/>
      <c r="D26" s="10"/>
      <c r="E26" s="10"/>
      <c r="F26" s="11"/>
      <c r="G26" s="10"/>
      <c r="H26" s="12"/>
      <c r="I26" s="10"/>
      <c r="J26" s="12"/>
      <c r="K26" s="10"/>
    </row>
    <row r="27" spans="1:11" ht="13.5" hidden="1" customHeight="1" x14ac:dyDescent="0.25">
      <c r="A27" s="7">
        <v>15</v>
      </c>
      <c r="B27" s="14"/>
      <c r="C27" s="14"/>
      <c r="D27" s="10"/>
      <c r="E27" s="10"/>
      <c r="F27" s="10"/>
      <c r="G27" s="10"/>
      <c r="H27" s="12"/>
      <c r="I27" s="10"/>
      <c r="J27" s="12"/>
      <c r="K27" s="10"/>
    </row>
    <row r="28" spans="1:11" ht="17.25" hidden="1" customHeight="1" x14ac:dyDescent="0.25">
      <c r="A28" s="7">
        <v>16</v>
      </c>
      <c r="B28" s="15"/>
      <c r="C28" s="15"/>
      <c r="D28" s="15"/>
      <c r="E28" s="10"/>
      <c r="F28" s="10"/>
      <c r="G28" s="32"/>
      <c r="H28" s="33"/>
      <c r="I28" s="10"/>
      <c r="J28" s="9"/>
      <c r="K28" s="8"/>
    </row>
    <row r="29" spans="1:11" hidden="1" x14ac:dyDescent="0.25">
      <c r="A29" s="7">
        <v>17</v>
      </c>
      <c r="B29" s="14"/>
      <c r="C29" s="14"/>
      <c r="D29" s="16"/>
      <c r="E29" s="16"/>
      <c r="F29" s="16"/>
      <c r="G29" s="16"/>
      <c r="H29" s="16"/>
      <c r="I29" s="16"/>
      <c r="J29" s="16"/>
      <c r="K29" s="16"/>
    </row>
    <row r="30" spans="1:11" hidden="1" x14ac:dyDescent="0.25">
      <c r="A30" s="7">
        <v>18</v>
      </c>
      <c r="B30" s="14"/>
      <c r="C30" s="14"/>
      <c r="D30" s="16"/>
      <c r="E30" s="16"/>
      <c r="F30" s="16"/>
      <c r="G30" s="16"/>
      <c r="H30" s="16"/>
      <c r="I30" s="16"/>
      <c r="J30" s="16"/>
      <c r="K30" s="16"/>
    </row>
    <row r="31" spans="1:11" hidden="1" x14ac:dyDescent="0.25">
      <c r="A31" s="7">
        <v>19</v>
      </c>
      <c r="B31" s="14"/>
      <c r="C31" s="14"/>
      <c r="D31" s="16"/>
      <c r="E31" s="16"/>
      <c r="F31" s="16"/>
      <c r="G31" s="16"/>
      <c r="H31" s="16"/>
      <c r="I31" s="16"/>
      <c r="J31" s="16"/>
      <c r="K31" s="16"/>
    </row>
    <row r="32" spans="1:11" hidden="1" x14ac:dyDescent="0.25">
      <c r="A32" s="7">
        <v>20</v>
      </c>
      <c r="B32" s="14"/>
      <c r="C32" s="14"/>
      <c r="D32" s="16"/>
      <c r="E32" s="16"/>
      <c r="F32" s="16"/>
      <c r="G32" s="16"/>
      <c r="H32" s="16"/>
      <c r="I32" s="16"/>
      <c r="J32" s="16"/>
      <c r="K32" s="16"/>
    </row>
  </sheetData>
  <mergeCells count="18">
    <mergeCell ref="C12:K12"/>
    <mergeCell ref="A7:A9"/>
    <mergeCell ref="B7:B9"/>
    <mergeCell ref="C7:C9"/>
    <mergeCell ref="D7:D9"/>
    <mergeCell ref="E7:E9"/>
    <mergeCell ref="F7:G8"/>
    <mergeCell ref="H7:I8"/>
    <mergeCell ref="J7:J9"/>
    <mergeCell ref="K7:K9"/>
    <mergeCell ref="C10:K10"/>
    <mergeCell ref="C11:K11"/>
    <mergeCell ref="A1:K1"/>
    <mergeCell ref="A4:K4"/>
    <mergeCell ref="A5:K5"/>
    <mergeCell ref="A6:K6"/>
    <mergeCell ref="A2:K2"/>
    <mergeCell ref="A3:K3"/>
  </mergeCells>
  <dataValidations count="1">
    <dataValidation type="decimal" allowBlank="1" showErrorMessage="1" errorTitle="Ошибка" error="Допускается ввод только действительных чисел!" sqref="F13:F26">
      <formula1>-9.99999999999999E+23</formula1>
      <formula2>9.99999999999999E+23</formula2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2025-12-23T11:01:07Z</dcterms:modified>
</cp:coreProperties>
</file>